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cionpublica.sharepoint.com/sites/GestionPresupuestariaSLEP/Shared Documents/AÑO 2025/16.- INFORMES DE GLOSAS Y ART. PRESUPUESTARIOS/INFORMES AÑO 2024/GLOSAS NUMERICAS(ARCHIVO EXCEL)/"/>
    </mc:Choice>
  </mc:AlternateContent>
  <xr:revisionPtr revIDLastSave="6" documentId="8_{0A72B4EE-FD65-4241-86C8-542EAAF35F03}" xr6:coauthVersionLast="47" xr6:coauthVersionMax="47" xr10:uidLastSave="{7B0443B5-47A9-4544-9DEF-2E5EB6957086}"/>
  <bookViews>
    <workbookView xWindow="-120" yWindow="-120" windowWidth="20730" windowHeight="11160" tabRatio="802" xr2:uid="{00000000-000D-0000-FFFF-FFFF00000000}"/>
  </bookViews>
  <sheets>
    <sheet name="50 01" sheetId="10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09" l="1"/>
  <c r="T23" i="109" l="1"/>
  <c r="R23" i="109"/>
  <c r="P23" i="109"/>
  <c r="N23" i="109"/>
  <c r="L23" i="109"/>
  <c r="J23" i="109"/>
  <c r="H23" i="109"/>
  <c r="F23" i="109"/>
  <c r="T22" i="109"/>
  <c r="R22" i="109"/>
  <c r="P22" i="109"/>
  <c r="N22" i="109"/>
  <c r="L22" i="109"/>
  <c r="J22" i="109"/>
  <c r="H22" i="109"/>
  <c r="F22" i="109"/>
  <c r="T20" i="109"/>
  <c r="R20" i="109"/>
  <c r="P20" i="109"/>
  <c r="N20" i="109"/>
  <c r="L20" i="109"/>
  <c r="J20" i="109"/>
  <c r="H20" i="109"/>
  <c r="F20" i="109"/>
  <c r="T18" i="109"/>
  <c r="R18" i="109"/>
  <c r="P18" i="109"/>
  <c r="N18" i="109"/>
  <c r="L18" i="109"/>
  <c r="J18" i="109"/>
  <c r="H18" i="109"/>
  <c r="F18" i="109"/>
  <c r="T16" i="109"/>
  <c r="R16" i="109"/>
  <c r="P16" i="109"/>
  <c r="N16" i="109"/>
  <c r="L16" i="109"/>
  <c r="J16" i="109"/>
  <c r="H16" i="109"/>
  <c r="F16" i="109"/>
  <c r="T15" i="109"/>
  <c r="R15" i="109"/>
  <c r="P15" i="109"/>
  <c r="N15" i="109"/>
  <c r="L15" i="109"/>
  <c r="J15" i="109"/>
  <c r="H15" i="109"/>
  <c r="F15" i="109"/>
  <c r="T13" i="109"/>
  <c r="R13" i="109"/>
  <c r="P13" i="109"/>
  <c r="N13" i="109"/>
  <c r="L13" i="109"/>
  <c r="J13" i="109"/>
  <c r="H13" i="109"/>
  <c r="F13" i="109"/>
</calcChain>
</file>

<file path=xl/sharedStrings.xml><?xml version="1.0" encoding="utf-8"?>
<sst xmlns="http://schemas.openxmlformats.org/spreadsheetml/2006/main" count="58" uniqueCount="37">
  <si>
    <t>Ppto Inicial</t>
  </si>
  <si>
    <t>Ppto Vigente</t>
  </si>
  <si>
    <t>Asociada a:</t>
  </si>
  <si>
    <t>Dotación Máxima de Personal</t>
  </si>
  <si>
    <t>Horas Extraordinarias</t>
  </si>
  <si>
    <t>Viáticos en Territorio Nacional</t>
  </si>
  <si>
    <t>Capacitación y Perfeccionamiento</t>
  </si>
  <si>
    <t>Gastos en Personal</t>
  </si>
  <si>
    <t>Bienes y Servicios de Consumo</t>
  </si>
  <si>
    <t>Observaciones</t>
  </si>
  <si>
    <t>Glosa</t>
  </si>
  <si>
    <t>Devengado</t>
  </si>
  <si>
    <t>(En M$)</t>
  </si>
  <si>
    <t>a)</t>
  </si>
  <si>
    <t>b)</t>
  </si>
  <si>
    <t>c)</t>
  </si>
  <si>
    <t>Deveng. Acumul.</t>
  </si>
  <si>
    <t>%</t>
  </si>
  <si>
    <t>1er Trimestre</t>
  </si>
  <si>
    <t>de Ejecución</t>
  </si>
  <si>
    <t>2° Trimestre</t>
  </si>
  <si>
    <t>3er Trimestre</t>
  </si>
  <si>
    <t>4° Trimestre</t>
  </si>
  <si>
    <t>Convenios con Personas Naturales Miles de $</t>
  </si>
  <si>
    <t>d)</t>
  </si>
  <si>
    <t>e)</t>
  </si>
  <si>
    <t>Dotación Máxima de Vehículos</t>
  </si>
  <si>
    <t>PROGRAMA 01:  GASTOS ADMINISTRATIVOS</t>
  </si>
  <si>
    <t xml:space="preserve">Convenios con Personas N° personas </t>
  </si>
  <si>
    <t>Asignación por funciones criticas N° personas</t>
  </si>
  <si>
    <t>Asignación por funciones criticas Miles</t>
  </si>
  <si>
    <t>al 31.03.24</t>
  </si>
  <si>
    <t>al 30.06.24</t>
  </si>
  <si>
    <t>al 30.09.24</t>
  </si>
  <si>
    <t>al 31.12.24</t>
  </si>
  <si>
    <t>CAPITULO 50   :  SERVICIO LOCAL DE EDUCACION LOS PARQUES</t>
  </si>
  <si>
    <t xml:space="preserve"> INFORME DE GLOSAS DE MONTOS MAXIMOS AUTORIZADOS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</si>
</sst>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/>
    <xf numFmtId="3" fontId="6" fillId="0" borderId="8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18" xfId="0" quotePrefix="1" applyNumberFormat="1" applyFont="1" applyBorder="1" applyAlignment="1">
      <alignment horizontal="center" vertical="center"/>
    </xf>
    <xf numFmtId="3" fontId="6" fillId="0" borderId="19" xfId="0" quotePrefix="1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0" fontId="6" fillId="0" borderId="26" xfId="1" applyNumberFormat="1" applyFont="1" applyFill="1" applyBorder="1" applyAlignment="1">
      <alignment vertical="center"/>
    </xf>
    <xf numFmtId="164" fontId="6" fillId="0" borderId="21" xfId="0" applyNumberFormat="1" applyFont="1" applyBorder="1" applyAlignment="1">
      <alignment horizontal="center" vertical="center"/>
    </xf>
    <xf numFmtId="10" fontId="6" fillId="0" borderId="26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0" fontId="6" fillId="0" borderId="27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" fontId="6" fillId="0" borderId="25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3" fontId="6" fillId="0" borderId="3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0" borderId="35" xfId="0" quotePrefix="1" applyFont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33" xfId="0" quotePrefix="1" applyNumberFormat="1" applyFont="1" applyBorder="1" applyAlignment="1">
      <alignment horizontal="center" vertical="center"/>
    </xf>
    <xf numFmtId="0" fontId="6" fillId="0" borderId="37" xfId="0" quotePrefix="1" applyFont="1" applyBorder="1" applyAlignment="1">
      <alignment horizontal="left" vertical="center"/>
    </xf>
    <xf numFmtId="3" fontId="6" fillId="0" borderId="2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35" xfId="0" quotePrefix="1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0" xfId="0" applyFont="1" applyAlignment="1">
      <alignment horizontal="left"/>
    </xf>
    <xf numFmtId="3" fontId="6" fillId="0" borderId="23" xfId="0" applyNumberFormat="1" applyFont="1" applyBorder="1" applyAlignment="1">
      <alignment vertical="center"/>
    </xf>
    <xf numFmtId="3" fontId="6" fillId="0" borderId="21" xfId="0" applyNumberFormat="1" applyFont="1" applyBorder="1" applyAlignment="1">
      <alignment vertical="center"/>
    </xf>
    <xf numFmtId="0" fontId="6" fillId="0" borderId="35" xfId="0" applyFont="1" applyBorder="1" applyAlignment="1">
      <alignment horizontal="left" wrapText="1"/>
    </xf>
    <xf numFmtId="3" fontId="6" fillId="2" borderId="21" xfId="0" applyNumberFormat="1" applyFont="1" applyFill="1" applyBorder="1" applyAlignment="1">
      <alignment vertical="center"/>
    </xf>
    <xf numFmtId="3" fontId="6" fillId="2" borderId="10" xfId="0" applyNumberFormat="1" applyFont="1" applyFill="1" applyBorder="1" applyAlignment="1">
      <alignment vertical="center"/>
    </xf>
    <xf numFmtId="164" fontId="7" fillId="0" borderId="0" xfId="0" quotePrefix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6" fillId="0" borderId="29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22">
    <cellStyle name="Normal" xfId="0" builtinId="0"/>
    <cellStyle name="Normal 2" xfId="2" xr:uid="{E8040926-2C9E-4148-8844-E34FB7FAFF56}"/>
    <cellStyle name="Normal 2 2" xfId="3" xr:uid="{609B606C-E622-48EF-AE93-316B228BFB3C}"/>
    <cellStyle name="Normal 3" xfId="4" xr:uid="{17BC445B-E6EC-4449-BA40-00B52631A99E}"/>
    <cellStyle name="Normal 3 2" xfId="6" xr:uid="{52C76B2D-AE89-470C-9F7F-26062B23F851}"/>
    <cellStyle name="Normal 3 2 2" xfId="9" xr:uid="{F6170AE9-87D5-4B42-BC8A-9020AB0DE6BC}"/>
    <cellStyle name="Normal 3 2 2 2" xfId="21" xr:uid="{B7291B8E-2916-4B85-B507-CD91A9917528}"/>
    <cellStyle name="Normal 3 2 2 3" xfId="15" xr:uid="{9B5CA442-E0EE-4C4C-822F-7FD0C6986E10}"/>
    <cellStyle name="Normal 3 2 3" xfId="18" xr:uid="{F0541523-4593-4A5D-8516-D9B4F14FA521}"/>
    <cellStyle name="Normal 3 2 4" xfId="12" xr:uid="{B54FF59C-C003-46F7-8084-C4CB2390A0D3}"/>
    <cellStyle name="Normal 3 3" xfId="16" xr:uid="{74E68199-CC39-4DF1-BD7A-F2D25F71E7EB}"/>
    <cellStyle name="Normal 3 4" xfId="10" xr:uid="{C52C5BCD-FCEB-448E-BF29-B4CD0DA6211C}"/>
    <cellStyle name="Normal 3 5" xfId="8" xr:uid="{04A0483F-8E4C-452A-A1B5-A3A8C93FCBFE}"/>
    <cellStyle name="Normal 3 5 2" xfId="20" xr:uid="{802FDBAE-7186-40C3-ABFB-565B5C4CF973}"/>
    <cellStyle name="Normal 3 5 3" xfId="14" xr:uid="{DFB5EC76-E6CE-40C5-AC92-0F3242497A41}"/>
    <cellStyle name="Normal 4" xfId="5" xr:uid="{98ED1AA9-D178-47C3-901F-2B48DE8B1365}"/>
    <cellStyle name="Normal 4 2" xfId="7" xr:uid="{5A85781A-6F14-4471-8030-7DE9CDA539FE}"/>
    <cellStyle name="Normal 4 2 2" xfId="19" xr:uid="{C89C53DE-4DE0-47BC-A267-0A9BB4D7A3A9}"/>
    <cellStyle name="Normal 4 2 3" xfId="13" xr:uid="{87CAA1EA-6589-4E1C-B2FC-AB62A8CCD7CF}"/>
    <cellStyle name="Normal 4 3" xfId="17" xr:uid="{D32A62F7-7845-4574-8CB2-B9A6AB1658F6}"/>
    <cellStyle name="Normal 4 4" xfId="11" xr:uid="{B3392707-DA0A-40BF-9461-94FDDB51CEF3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F45D-3797-4D60-BF8E-6EF214F6FD62}">
  <dimension ref="A1:V26"/>
  <sheetViews>
    <sheetView tabSelected="1" workbookViewId="0">
      <selection activeCell="D5" sqref="D5"/>
    </sheetView>
  </sheetViews>
  <sheetFormatPr baseColWidth="10" defaultColWidth="11.42578125" defaultRowHeight="12.75" x14ac:dyDescent="0.2"/>
  <cols>
    <col min="1" max="1" width="4" customWidth="1"/>
    <col min="2" max="2" width="2.85546875" customWidth="1"/>
    <col min="3" max="3" width="42.5703125" bestFit="1" customWidth="1"/>
    <col min="4" max="4" width="13.7109375" customWidth="1"/>
    <col min="5" max="16" width="13.7109375" hidden="1" customWidth="1"/>
    <col min="17" max="20" width="13.7109375" customWidth="1"/>
    <col min="21" max="21" width="1.7109375" customWidth="1"/>
    <col min="22" max="22" width="45.7109375" customWidth="1"/>
  </cols>
  <sheetData>
    <row r="1" spans="1:22" x14ac:dyDescent="0.2">
      <c r="A1" s="60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x14ac:dyDescent="0.2">
      <c r="A2" s="62" t="s">
        <v>12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x14ac:dyDescent="0.2">
      <c r="A3" s="13"/>
      <c r="B3" s="14"/>
      <c r="C3" s="1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5"/>
    </row>
    <row r="4" spans="1:22" x14ac:dyDescent="0.2">
      <c r="A4" s="16" t="s">
        <v>35</v>
      </c>
      <c r="B4" s="17"/>
      <c r="C4" s="1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8"/>
    </row>
    <row r="5" spans="1:22" x14ac:dyDescent="0.2">
      <c r="A5" s="16" t="s">
        <v>27</v>
      </c>
      <c r="B5" s="17"/>
      <c r="C5" s="18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8"/>
    </row>
    <row r="7" spans="1:22" ht="13.5" thickBot="1" x14ac:dyDescent="0.25">
      <c r="A7" s="19"/>
      <c r="B7" s="20"/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2"/>
    </row>
    <row r="8" spans="1:22" x14ac:dyDescent="0.2">
      <c r="A8" s="64" t="s">
        <v>10</v>
      </c>
      <c r="B8" s="65"/>
      <c r="C8" s="68" t="s">
        <v>2</v>
      </c>
      <c r="D8" s="70" t="s">
        <v>0</v>
      </c>
      <c r="E8" s="37" t="s">
        <v>1</v>
      </c>
      <c r="F8" s="5" t="s">
        <v>11</v>
      </c>
      <c r="G8" s="5" t="s">
        <v>16</v>
      </c>
      <c r="H8" s="8" t="s">
        <v>17</v>
      </c>
      <c r="I8" s="37" t="s">
        <v>1</v>
      </c>
      <c r="J8" s="5" t="s">
        <v>11</v>
      </c>
      <c r="K8" s="5" t="s">
        <v>16</v>
      </c>
      <c r="L8" s="8" t="s">
        <v>17</v>
      </c>
      <c r="M8" s="37" t="s">
        <v>1</v>
      </c>
      <c r="N8" s="5" t="s">
        <v>11</v>
      </c>
      <c r="O8" s="5" t="s">
        <v>16</v>
      </c>
      <c r="P8" s="8" t="s">
        <v>17</v>
      </c>
      <c r="Q8" s="37" t="s">
        <v>1</v>
      </c>
      <c r="R8" s="5" t="s">
        <v>11</v>
      </c>
      <c r="S8" s="5" t="s">
        <v>16</v>
      </c>
      <c r="T8" s="8" t="s">
        <v>17</v>
      </c>
      <c r="U8" s="1"/>
      <c r="V8" s="72" t="s">
        <v>9</v>
      </c>
    </row>
    <row r="9" spans="1:22" ht="13.5" thickBot="1" x14ac:dyDescent="0.25">
      <c r="A9" s="66"/>
      <c r="B9" s="67"/>
      <c r="C9" s="69"/>
      <c r="D9" s="71"/>
      <c r="E9" s="45" t="s">
        <v>31</v>
      </c>
      <c r="F9" s="6" t="s">
        <v>18</v>
      </c>
      <c r="G9" s="6" t="s">
        <v>31</v>
      </c>
      <c r="H9" s="7" t="s">
        <v>19</v>
      </c>
      <c r="I9" s="45" t="s">
        <v>32</v>
      </c>
      <c r="J9" s="6" t="s">
        <v>20</v>
      </c>
      <c r="K9" s="6" t="s">
        <v>32</v>
      </c>
      <c r="L9" s="7" t="s">
        <v>19</v>
      </c>
      <c r="M9" s="45" t="s">
        <v>33</v>
      </c>
      <c r="N9" s="6" t="s">
        <v>21</v>
      </c>
      <c r="O9" s="6" t="s">
        <v>33</v>
      </c>
      <c r="P9" s="7" t="s">
        <v>19</v>
      </c>
      <c r="Q9" s="45" t="s">
        <v>34</v>
      </c>
      <c r="R9" s="6" t="s">
        <v>22</v>
      </c>
      <c r="S9" s="6" t="s">
        <v>34</v>
      </c>
      <c r="T9" s="7" t="s">
        <v>19</v>
      </c>
      <c r="U9" s="1"/>
      <c r="V9" s="73"/>
    </row>
    <row r="10" spans="1:22" x14ac:dyDescent="0.2">
      <c r="A10" s="24"/>
      <c r="B10" s="38"/>
      <c r="C10" s="41"/>
      <c r="D10" s="47"/>
      <c r="E10" s="49"/>
      <c r="F10" s="4"/>
      <c r="G10" s="4"/>
      <c r="H10" s="25"/>
      <c r="I10" s="49"/>
      <c r="J10" s="4"/>
      <c r="K10" s="4"/>
      <c r="L10" s="25"/>
      <c r="M10" s="49"/>
      <c r="N10" s="4"/>
      <c r="O10" s="4"/>
      <c r="P10" s="25"/>
      <c r="Q10" s="49"/>
      <c r="R10" s="4"/>
      <c r="S10" s="4"/>
      <c r="T10" s="25"/>
      <c r="U10" s="22"/>
      <c r="V10" s="26"/>
    </row>
    <row r="11" spans="1:22" x14ac:dyDescent="0.2">
      <c r="A11" s="28">
        <v>1</v>
      </c>
      <c r="B11" s="50"/>
      <c r="C11" s="51" t="s">
        <v>26</v>
      </c>
      <c r="D11" s="55">
        <v>1</v>
      </c>
      <c r="E11" s="56">
        <v>1</v>
      </c>
      <c r="F11" s="9"/>
      <c r="G11" s="9"/>
      <c r="H11" s="34"/>
      <c r="I11" s="56">
        <v>1</v>
      </c>
      <c r="J11" s="9"/>
      <c r="K11" s="9"/>
      <c r="L11" s="34"/>
      <c r="M11" s="56">
        <v>1</v>
      </c>
      <c r="N11" s="9"/>
      <c r="O11" s="9"/>
      <c r="P11" s="34"/>
      <c r="Q11" s="58">
        <v>1</v>
      </c>
      <c r="R11" s="9"/>
      <c r="S11" s="9"/>
      <c r="T11" s="34"/>
      <c r="U11" s="2"/>
      <c r="V11" s="35"/>
    </row>
    <row r="12" spans="1:22" x14ac:dyDescent="0.2">
      <c r="A12" s="28"/>
      <c r="B12" s="50"/>
      <c r="C12" s="51"/>
      <c r="D12" s="55"/>
      <c r="E12" s="56"/>
      <c r="F12" s="9"/>
      <c r="G12" s="9"/>
      <c r="H12" s="34"/>
      <c r="I12" s="56"/>
      <c r="J12" s="9"/>
      <c r="K12" s="9"/>
      <c r="L12" s="34"/>
      <c r="M12" s="56"/>
      <c r="N12" s="9"/>
      <c r="O12" s="9"/>
      <c r="P12" s="34"/>
      <c r="Q12" s="58"/>
      <c r="R12" s="9"/>
      <c r="S12" s="9"/>
      <c r="T12" s="34"/>
      <c r="U12" s="2"/>
      <c r="V12" s="35"/>
    </row>
    <row r="13" spans="1:22" x14ac:dyDescent="0.2">
      <c r="A13" s="21">
        <v>2</v>
      </c>
      <c r="B13" s="39"/>
      <c r="C13" s="52" t="s">
        <v>7</v>
      </c>
      <c r="D13" s="44">
        <v>483450</v>
      </c>
      <c r="E13" s="36">
        <v>483450</v>
      </c>
      <c r="F13" s="10">
        <f>G13</f>
        <v>0</v>
      </c>
      <c r="G13" s="10">
        <v>0</v>
      </c>
      <c r="H13" s="27">
        <f>G13/E13</f>
        <v>0</v>
      </c>
      <c r="I13" s="36">
        <v>483450</v>
      </c>
      <c r="J13" s="10">
        <f>+K13-G13</f>
        <v>0</v>
      </c>
      <c r="K13" s="10">
        <v>0</v>
      </c>
      <c r="L13" s="27">
        <f>K13/I13</f>
        <v>0</v>
      </c>
      <c r="M13" s="36">
        <f>SUM(H13:L13)</f>
        <v>483450</v>
      </c>
      <c r="N13" s="10">
        <f>+O13-K13</f>
        <v>41571</v>
      </c>
      <c r="O13" s="10">
        <v>41571</v>
      </c>
      <c r="P13" s="27">
        <f>O13/M13</f>
        <v>8.5988209742475952E-2</v>
      </c>
      <c r="Q13" s="59">
        <v>281853</v>
      </c>
      <c r="R13" s="10">
        <f>+S13-O13</f>
        <v>75270</v>
      </c>
      <c r="S13" s="10">
        <v>116841</v>
      </c>
      <c r="T13" s="27">
        <f>S13/Q13</f>
        <v>0.41454588029930495</v>
      </c>
      <c r="U13" s="2"/>
      <c r="V13" s="11"/>
    </row>
    <row r="14" spans="1:22" x14ac:dyDescent="0.2">
      <c r="A14" s="21"/>
      <c r="B14" s="39" t="s">
        <v>13</v>
      </c>
      <c r="C14" s="52" t="s">
        <v>3</v>
      </c>
      <c r="D14" s="44">
        <v>27</v>
      </c>
      <c r="E14" s="36">
        <v>27</v>
      </c>
      <c r="F14" s="10"/>
      <c r="G14" s="10"/>
      <c r="H14" s="29"/>
      <c r="I14" s="36">
        <v>27</v>
      </c>
      <c r="J14" s="10"/>
      <c r="K14" s="10"/>
      <c r="L14" s="29"/>
      <c r="M14" s="36">
        <v>27</v>
      </c>
      <c r="N14" s="10"/>
      <c r="O14" s="10"/>
      <c r="P14" s="29"/>
      <c r="Q14" s="59">
        <v>27</v>
      </c>
      <c r="R14" s="10"/>
      <c r="S14" s="10"/>
      <c r="T14" s="29"/>
      <c r="U14" s="2"/>
      <c r="V14" s="11"/>
    </row>
    <row r="15" spans="1:22" x14ac:dyDescent="0.2">
      <c r="A15" s="21"/>
      <c r="B15" s="39" t="s">
        <v>14</v>
      </c>
      <c r="C15" s="52" t="s">
        <v>4</v>
      </c>
      <c r="D15" s="44">
        <v>581</v>
      </c>
      <c r="E15" s="36">
        <v>581</v>
      </c>
      <c r="F15" s="10">
        <f>G15</f>
        <v>0</v>
      </c>
      <c r="G15" s="10">
        <v>0</v>
      </c>
      <c r="H15" s="27">
        <f>G15/E15</f>
        <v>0</v>
      </c>
      <c r="I15" s="36">
        <v>581</v>
      </c>
      <c r="J15" s="10">
        <f>+K15-G15</f>
        <v>0</v>
      </c>
      <c r="K15" s="10">
        <v>0</v>
      </c>
      <c r="L15" s="27">
        <f>K15/I15</f>
        <v>0</v>
      </c>
      <c r="M15" s="36">
        <v>581</v>
      </c>
      <c r="N15" s="10">
        <f>+O15-K15</f>
        <v>0</v>
      </c>
      <c r="O15" s="10">
        <v>0</v>
      </c>
      <c r="P15" s="27">
        <f>O15/M15</f>
        <v>0</v>
      </c>
      <c r="Q15" s="59">
        <v>581</v>
      </c>
      <c r="R15" s="10">
        <f>+S15-O15</f>
        <v>0</v>
      </c>
      <c r="S15" s="10">
        <v>0</v>
      </c>
      <c r="T15" s="27">
        <f>S15/Q15</f>
        <v>0</v>
      </c>
      <c r="U15" s="2"/>
      <c r="V15" s="11"/>
    </row>
    <row r="16" spans="1:22" x14ac:dyDescent="0.2">
      <c r="A16" s="21"/>
      <c r="B16" s="39" t="s">
        <v>15</v>
      </c>
      <c r="C16" s="52" t="s">
        <v>5</v>
      </c>
      <c r="D16" s="44">
        <v>2901</v>
      </c>
      <c r="E16" s="36">
        <v>2901</v>
      </c>
      <c r="F16" s="10">
        <f>G16</f>
        <v>0</v>
      </c>
      <c r="G16" s="10">
        <v>0</v>
      </c>
      <c r="H16" s="27">
        <f>G16/E16</f>
        <v>0</v>
      </c>
      <c r="I16" s="36">
        <v>2901</v>
      </c>
      <c r="J16" s="10">
        <f>+K16-G16</f>
        <v>0</v>
      </c>
      <c r="K16" s="10">
        <v>0</v>
      </c>
      <c r="L16" s="27">
        <f>K16/I16</f>
        <v>0</v>
      </c>
      <c r="M16" s="36">
        <v>2901</v>
      </c>
      <c r="N16" s="10">
        <f>+O16-K16</f>
        <v>0</v>
      </c>
      <c r="O16" s="10">
        <v>0</v>
      </c>
      <c r="P16" s="27">
        <f>O16/M16</f>
        <v>0</v>
      </c>
      <c r="Q16" s="59">
        <v>2901</v>
      </c>
      <c r="R16" s="10">
        <f>+S16-O16</f>
        <v>0</v>
      </c>
      <c r="S16" s="10">
        <v>0</v>
      </c>
      <c r="T16" s="27">
        <f>S16/Q16</f>
        <v>0</v>
      </c>
      <c r="U16" s="2"/>
      <c r="V16" s="11"/>
    </row>
    <row r="17" spans="1:22" x14ac:dyDescent="0.2">
      <c r="A17" s="21"/>
      <c r="B17" s="39" t="s">
        <v>24</v>
      </c>
      <c r="C17" s="57" t="s">
        <v>28</v>
      </c>
      <c r="D17" s="44">
        <v>1</v>
      </c>
      <c r="E17" s="36">
        <v>1</v>
      </c>
      <c r="F17" s="10"/>
      <c r="G17" s="10"/>
      <c r="H17" s="27"/>
      <c r="I17" s="36">
        <v>1</v>
      </c>
      <c r="J17" s="10"/>
      <c r="K17" s="10"/>
      <c r="L17" s="27"/>
      <c r="M17" s="36">
        <v>1</v>
      </c>
      <c r="N17" s="10"/>
      <c r="O17" s="10"/>
      <c r="P17" s="27"/>
      <c r="Q17" s="59">
        <v>1</v>
      </c>
      <c r="R17" s="10"/>
      <c r="S17" s="10"/>
      <c r="T17" s="27"/>
      <c r="U17" s="2"/>
      <c r="V17" s="11"/>
    </row>
    <row r="18" spans="1:22" x14ac:dyDescent="0.2">
      <c r="A18" s="21"/>
      <c r="B18" s="39" t="s">
        <v>24</v>
      </c>
      <c r="C18" s="42" t="s">
        <v>23</v>
      </c>
      <c r="D18" s="44">
        <v>5281</v>
      </c>
      <c r="E18" s="36">
        <v>5281</v>
      </c>
      <c r="F18" s="10">
        <f>G18</f>
        <v>0</v>
      </c>
      <c r="G18" s="10">
        <v>0</v>
      </c>
      <c r="H18" s="27">
        <f>G18/E18</f>
        <v>0</v>
      </c>
      <c r="I18" s="36">
        <v>5281</v>
      </c>
      <c r="J18" s="10">
        <f>+K18-G18</f>
        <v>0</v>
      </c>
      <c r="K18" s="10">
        <v>0</v>
      </c>
      <c r="L18" s="27">
        <f>K18/I18</f>
        <v>0</v>
      </c>
      <c r="M18" s="36">
        <v>5281</v>
      </c>
      <c r="N18" s="10">
        <f>+O18-K18</f>
        <v>0</v>
      </c>
      <c r="O18" s="10">
        <v>0</v>
      </c>
      <c r="P18" s="27">
        <f>O18/M18</f>
        <v>0</v>
      </c>
      <c r="Q18" s="59">
        <v>5281</v>
      </c>
      <c r="R18" s="10">
        <f>+S18-O18</f>
        <v>5250</v>
      </c>
      <c r="S18" s="10">
        <v>5250</v>
      </c>
      <c r="T18" s="27">
        <f>S18/Q18</f>
        <v>0.99412989964021969</v>
      </c>
      <c r="U18" s="2"/>
      <c r="V18" s="11"/>
    </row>
    <row r="19" spans="1:22" x14ac:dyDescent="0.2">
      <c r="A19" s="21"/>
      <c r="B19" s="39" t="s">
        <v>25</v>
      </c>
      <c r="C19" s="53" t="s">
        <v>29</v>
      </c>
      <c r="D19" s="44">
        <v>4</v>
      </c>
      <c r="E19" s="36">
        <v>4</v>
      </c>
      <c r="F19" s="10"/>
      <c r="G19" s="10"/>
      <c r="H19" s="29"/>
      <c r="I19" s="36">
        <v>4</v>
      </c>
      <c r="J19" s="10"/>
      <c r="K19" s="10"/>
      <c r="L19" s="29"/>
      <c r="M19" s="36">
        <v>4</v>
      </c>
      <c r="N19" s="10"/>
      <c r="O19" s="10"/>
      <c r="P19" s="29"/>
      <c r="Q19" s="59">
        <v>4</v>
      </c>
      <c r="R19" s="10"/>
      <c r="S19" s="10"/>
      <c r="T19" s="29"/>
      <c r="U19" s="2"/>
      <c r="V19" s="11"/>
    </row>
    <row r="20" spans="1:22" x14ac:dyDescent="0.2">
      <c r="A20" s="21"/>
      <c r="B20" s="39" t="s">
        <v>25</v>
      </c>
      <c r="C20" s="53" t="s">
        <v>30</v>
      </c>
      <c r="D20" s="44">
        <v>6218</v>
      </c>
      <c r="E20" s="36">
        <v>6218</v>
      </c>
      <c r="F20" s="10">
        <f>G20</f>
        <v>0</v>
      </c>
      <c r="G20" s="10">
        <v>0</v>
      </c>
      <c r="H20" s="27">
        <f>G20/E20</f>
        <v>0</v>
      </c>
      <c r="I20" s="36">
        <v>6218</v>
      </c>
      <c r="J20" s="10">
        <f>+K20-G20</f>
        <v>0</v>
      </c>
      <c r="K20" s="10">
        <v>0</v>
      </c>
      <c r="L20" s="27">
        <f>K20/I20</f>
        <v>0</v>
      </c>
      <c r="M20" s="36">
        <v>6218</v>
      </c>
      <c r="N20" s="10">
        <f>+O20-K20</f>
        <v>0</v>
      </c>
      <c r="O20" s="10">
        <v>0</v>
      </c>
      <c r="P20" s="27">
        <f>O20/M20</f>
        <v>0</v>
      </c>
      <c r="Q20" s="59">
        <v>6218</v>
      </c>
      <c r="R20" s="10">
        <f>+S20-O20</f>
        <v>0</v>
      </c>
      <c r="S20" s="10">
        <v>0</v>
      </c>
      <c r="T20" s="27">
        <f>S20/Q20</f>
        <v>0</v>
      </c>
      <c r="U20" s="2"/>
      <c r="V20" s="11"/>
    </row>
    <row r="21" spans="1:22" x14ac:dyDescent="0.2">
      <c r="A21" s="28"/>
      <c r="B21" s="50"/>
      <c r="C21" s="54"/>
      <c r="D21" s="55"/>
      <c r="E21" s="56"/>
      <c r="F21" s="10"/>
      <c r="G21" s="10"/>
      <c r="H21" s="29"/>
      <c r="I21" s="56"/>
      <c r="J21" s="10"/>
      <c r="K21" s="10"/>
      <c r="L21" s="29"/>
      <c r="M21" s="56"/>
      <c r="N21" s="10"/>
      <c r="O21" s="10"/>
      <c r="P21" s="29"/>
      <c r="Q21" s="58"/>
      <c r="R21" s="10"/>
      <c r="S21" s="10"/>
      <c r="T21" s="29"/>
      <c r="U21" s="2"/>
      <c r="V21" s="11"/>
    </row>
    <row r="22" spans="1:22" x14ac:dyDescent="0.2">
      <c r="A22" s="21">
        <v>3</v>
      </c>
      <c r="B22" s="39"/>
      <c r="C22" s="42" t="s">
        <v>8</v>
      </c>
      <c r="D22" s="44">
        <v>159539</v>
      </c>
      <c r="E22" s="36">
        <v>159539</v>
      </c>
      <c r="F22" s="10">
        <f>G22</f>
        <v>0</v>
      </c>
      <c r="G22" s="10">
        <v>0</v>
      </c>
      <c r="H22" s="27">
        <f>G22/E22</f>
        <v>0</v>
      </c>
      <c r="I22" s="36">
        <v>159539</v>
      </c>
      <c r="J22" s="10">
        <f>+K22-G22</f>
        <v>0</v>
      </c>
      <c r="K22" s="10">
        <v>0</v>
      </c>
      <c r="L22" s="27">
        <f>K22/I22</f>
        <v>0</v>
      </c>
      <c r="M22" s="36">
        <v>159539</v>
      </c>
      <c r="N22" s="10">
        <f>+O22-K22</f>
        <v>0</v>
      </c>
      <c r="O22" s="10">
        <v>0</v>
      </c>
      <c r="P22" s="27">
        <f>O22/M22</f>
        <v>0</v>
      </c>
      <c r="Q22" s="59">
        <v>27236</v>
      </c>
      <c r="R22" s="10">
        <f>+S22-O22</f>
        <v>7595</v>
      </c>
      <c r="S22" s="10">
        <v>7595</v>
      </c>
      <c r="T22" s="27">
        <f>S22/Q22</f>
        <v>0.27885886326920251</v>
      </c>
      <c r="U22" s="2"/>
      <c r="V22" s="11"/>
    </row>
    <row r="23" spans="1:22" x14ac:dyDescent="0.2">
      <c r="A23" s="21"/>
      <c r="B23" s="39"/>
      <c r="C23" s="43" t="s">
        <v>6</v>
      </c>
      <c r="D23" s="44">
        <v>14393</v>
      </c>
      <c r="E23" s="36">
        <v>14393</v>
      </c>
      <c r="F23" s="10">
        <f>G23</f>
        <v>0</v>
      </c>
      <c r="G23" s="10">
        <v>0</v>
      </c>
      <c r="H23" s="27">
        <f>G23/E23</f>
        <v>0</v>
      </c>
      <c r="I23" s="36">
        <v>14393</v>
      </c>
      <c r="J23" s="10">
        <f>+K23-G23</f>
        <v>0</v>
      </c>
      <c r="K23" s="10">
        <v>0</v>
      </c>
      <c r="L23" s="27">
        <f>K23/I23</f>
        <v>0</v>
      </c>
      <c r="M23" s="36">
        <v>14393</v>
      </c>
      <c r="N23" s="10">
        <f>+O23-K23</f>
        <v>0</v>
      </c>
      <c r="O23" s="10">
        <v>0</v>
      </c>
      <c r="P23" s="27">
        <f>O23/M23</f>
        <v>0</v>
      </c>
      <c r="Q23" s="59">
        <v>14393</v>
      </c>
      <c r="R23" s="10">
        <f>+S23-O23</f>
        <v>0</v>
      </c>
      <c r="S23" s="10">
        <v>0</v>
      </c>
      <c r="T23" s="27">
        <f>S23/Q23</f>
        <v>0</v>
      </c>
      <c r="U23" s="2"/>
      <c r="V23" s="11"/>
    </row>
    <row r="24" spans="1:22" ht="13.5" thickBot="1" x14ac:dyDescent="0.25">
      <c r="A24" s="23"/>
      <c r="B24" s="40"/>
      <c r="C24" s="46"/>
      <c r="D24" s="48"/>
      <c r="E24" s="32"/>
      <c r="F24" s="30"/>
      <c r="G24" s="30"/>
      <c r="H24" s="31"/>
      <c r="I24" s="32"/>
      <c r="J24" s="30"/>
      <c r="K24" s="30"/>
      <c r="L24" s="31"/>
      <c r="M24" s="32"/>
      <c r="N24" s="30"/>
      <c r="O24" s="30"/>
      <c r="P24" s="31"/>
      <c r="Q24" s="32"/>
      <c r="R24" s="30"/>
      <c r="S24" s="30"/>
      <c r="T24" s="31"/>
      <c r="U24" s="2"/>
      <c r="V24" s="33"/>
    </row>
    <row r="25" spans="1:22" ht="25.5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1:22" ht="12.75" customHeight="1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</row>
  </sheetData>
  <mergeCells count="8">
    <mergeCell ref="A25:P25"/>
    <mergeCell ref="A26:P26"/>
    <mergeCell ref="A1:V1"/>
    <mergeCell ref="A2:V2"/>
    <mergeCell ref="A8:B9"/>
    <mergeCell ref="C8:C9"/>
    <mergeCell ref="D8:D9"/>
    <mergeCell ref="V8:V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4677f6-67b3-4bf9-b7d6-65b8007db28d" xsi:nil="true"/>
    <lcf76f155ced4ddcb4097134ff3c332f xmlns="d824a608-5ec3-4569-9323-f4026bc528f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1AC13C1ECD50479915E85B467C8B54" ma:contentTypeVersion="12" ma:contentTypeDescription="Create a new document." ma:contentTypeScope="" ma:versionID="dce5e5b3787f8ec349cf65470ae89860">
  <xsd:schema xmlns:xsd="http://www.w3.org/2001/XMLSchema" xmlns:xs="http://www.w3.org/2001/XMLSchema" xmlns:p="http://schemas.microsoft.com/office/2006/metadata/properties" xmlns:ns2="d824a608-5ec3-4569-9323-f4026bc528f4" xmlns:ns3="b44677f6-67b3-4bf9-b7d6-65b8007db28d" targetNamespace="http://schemas.microsoft.com/office/2006/metadata/properties" ma:root="true" ma:fieldsID="83d579efd7c33399b123241f8a60fa6c" ns2:_="" ns3:_="">
    <xsd:import namespace="d824a608-5ec3-4569-9323-f4026bc528f4"/>
    <xsd:import namespace="b44677f6-67b3-4bf9-b7d6-65b8007db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4a608-5ec3-4569-9323-f4026bc528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537f579-4ce9-49fd-8c78-a6489e1e01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4677f6-67b3-4bf9-b7d6-65b8007db28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f049041-cee3-47ad-a10b-c7f083e173ff}" ma:internalName="TaxCatchAll" ma:showField="CatchAllData" ma:web="b44677f6-67b3-4bf9-b7d6-65b8007db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DEC8D3-524F-4CD0-8B10-E8BA965B266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dad70a93-54ca-4a57-b0ba-77bc4c6ab23f"/>
    <ds:schemaRef ds:uri="http://purl.org/dc/terms/"/>
    <ds:schemaRef ds:uri="http://purl.org/dc/dcmitype/"/>
    <ds:schemaRef ds:uri="http://schemas.openxmlformats.org/package/2006/metadata/core-properties"/>
    <ds:schemaRef ds:uri="96aafeea-9d28-4011-99b9-8775a5a1c861"/>
    <ds:schemaRef ds:uri="b44677f6-67b3-4bf9-b7d6-65b8007db28d"/>
    <ds:schemaRef ds:uri="d824a608-5ec3-4569-9323-f4026bc528f4"/>
  </ds:schemaRefs>
</ds:datastoreItem>
</file>

<file path=customXml/itemProps2.xml><?xml version="1.0" encoding="utf-8"?>
<ds:datastoreItem xmlns:ds="http://schemas.openxmlformats.org/officeDocument/2006/customXml" ds:itemID="{D5806B8D-AEF4-4962-973E-3D8476441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24a608-5ec3-4569-9323-f4026bc528f4"/>
    <ds:schemaRef ds:uri="b44677f6-67b3-4bf9-b7d6-65b8007db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6140B2-002E-4384-996D-3A86B8F72F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50 01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vlopez</dc:creator>
  <cp:lastModifiedBy>Natalia Belen Toledo Rojas</cp:lastModifiedBy>
  <cp:lastPrinted>2019-04-29T19:39:16Z</cp:lastPrinted>
  <dcterms:created xsi:type="dcterms:W3CDTF">2005-08-25T16:29:21Z</dcterms:created>
  <dcterms:modified xsi:type="dcterms:W3CDTF">2025-04-04T19:04:04Z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0x010100611AC13C1ECD50479915E85B467C8B54</vt:lpwstr>
  </property>
  <property fmtid="{D5CDD505-2E9C-101B-9397-08002B2CF9AE}" pid="3" name="Order">
    <vt:r8>358400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